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875" windowHeight="7275" firstSheet="4"/>
  </bookViews>
  <sheets>
    <sheet name="JAN - 18" sheetId="30" r:id="rId1"/>
    <sheet name="FEV - 2018" sheetId="31" r:id="rId2"/>
    <sheet name="MAR - 2018 " sheetId="32" r:id="rId3"/>
    <sheet name="ABR - 2018" sheetId="33" r:id="rId4"/>
    <sheet name="MAI - 2018" sheetId="34" r:id="rId5"/>
    <sheet name="JUN - 2018" sheetId="35" r:id="rId6"/>
    <sheet name="JUL - 2018" sheetId="36" r:id="rId7"/>
    <sheet name="AGO - 2018" sheetId="37" r:id="rId8"/>
    <sheet name="SET - 2018" sheetId="38" r:id="rId9"/>
    <sheet name="OUT - 2018" sheetId="39" r:id="rId10"/>
    <sheet name="NOV - 2018" sheetId="40" r:id="rId11"/>
    <sheet name="DEZ - 2018" sheetId="41" r:id="rId12"/>
  </sheets>
  <calcPr calcId="152511"/>
  <fileRecoveryPr repairLoad="1"/>
</workbook>
</file>

<file path=xl/calcChain.xml><?xml version="1.0" encoding="utf-8"?>
<calcChain xmlns="http://schemas.openxmlformats.org/spreadsheetml/2006/main">
  <c r="F10" i="41" l="1"/>
  <c r="I7" i="41" s="1"/>
  <c r="F10" i="40"/>
  <c r="I6" i="40" s="1"/>
  <c r="F10" i="39"/>
  <c r="I7" i="39" s="1"/>
  <c r="F11" i="38"/>
  <c r="I10" i="38" s="1"/>
  <c r="I6" i="41" l="1"/>
  <c r="I8" i="41"/>
  <c r="I9" i="41"/>
  <c r="I10" i="41" s="1"/>
  <c r="I7" i="40"/>
  <c r="I8" i="40"/>
  <c r="I9" i="40"/>
  <c r="I8" i="39"/>
  <c r="I6" i="39"/>
  <c r="I9" i="39"/>
  <c r="I7" i="38"/>
  <c r="I8" i="38"/>
  <c r="I9" i="38"/>
  <c r="I6" i="38"/>
  <c r="I11" i="38" s="1"/>
  <c r="F11" i="37"/>
  <c r="I10" i="37" s="1"/>
  <c r="F11" i="36"/>
  <c r="I8" i="36" s="1"/>
  <c r="I10" i="40" l="1"/>
  <c r="I10" i="39"/>
  <c r="I6" i="37"/>
  <c r="I7" i="37"/>
  <c r="I11" i="37" s="1"/>
  <c r="I8" i="37"/>
  <c r="I9" i="37"/>
  <c r="I7" i="36"/>
  <c r="I9" i="36"/>
  <c r="I6" i="36"/>
  <c r="I10" i="36"/>
  <c r="F11" i="35"/>
  <c r="I10" i="35" s="1"/>
  <c r="I11" i="36" l="1"/>
  <c r="I7" i="35"/>
  <c r="I9" i="35"/>
  <c r="I8" i="35"/>
  <c r="I6" i="35"/>
  <c r="F11" i="34"/>
  <c r="I10" i="34" s="1"/>
  <c r="I7" i="34"/>
  <c r="I11" i="35" l="1"/>
  <c r="I8" i="34"/>
  <c r="I9" i="34"/>
  <c r="I6" i="34"/>
  <c r="I11" i="34" s="1"/>
  <c r="F11" i="33"/>
  <c r="I8" i="33" s="1"/>
  <c r="F11" i="32"/>
  <c r="I8" i="32" s="1"/>
  <c r="I9" i="33" l="1"/>
  <c r="I6" i="33"/>
  <c r="I10" i="33"/>
  <c r="I7" i="33"/>
  <c r="I7" i="32"/>
  <c r="I10" i="32"/>
  <c r="I6" i="32"/>
  <c r="I9" i="32"/>
  <c r="F11" i="31"/>
  <c r="I9" i="31" s="1"/>
  <c r="I11" i="33" l="1"/>
  <c r="I11" i="32"/>
  <c r="I10" i="31"/>
  <c r="I6" i="31"/>
  <c r="I7" i="31"/>
  <c r="I8" i="31"/>
  <c r="F11" i="30"/>
  <c r="I10" i="30" s="1"/>
  <c r="I6" i="30"/>
  <c r="I11" i="31" l="1"/>
  <c r="I7" i="30"/>
  <c r="I8" i="30"/>
  <c r="I9" i="30"/>
  <c r="I11" i="30"/>
</calcChain>
</file>

<file path=xl/sharedStrings.xml><?xml version="1.0" encoding="utf-8"?>
<sst xmlns="http://schemas.openxmlformats.org/spreadsheetml/2006/main" count="393" uniqueCount="38">
  <si>
    <t>FUNDOS DE INVESTIMENTOS</t>
  </si>
  <si>
    <t>Base Legal</t>
  </si>
  <si>
    <t>Limite de Resolução CMN 3922/2010</t>
  </si>
  <si>
    <t>BANCO</t>
  </si>
  <si>
    <t>DATA DA APLICAÇÃO</t>
  </si>
  <si>
    <t>% TOTAL</t>
  </si>
  <si>
    <t>TIPO DE FUNDO</t>
  </si>
  <si>
    <t>FI 100% Títulos TESOURO NACIONAL - ARTº 7º, I, "b"</t>
  </si>
  <si>
    <t>FINANCEIRO</t>
  </si>
  <si>
    <t>FI Renda Fixa - ARTº 7º , IV</t>
  </si>
  <si>
    <t>RF FLUXO</t>
  </si>
  <si>
    <t>13.077.415/0001-05</t>
  </si>
  <si>
    <t>CNPJ  DO FUNDO</t>
  </si>
  <si>
    <t>IRF-M1</t>
  </si>
  <si>
    <t>DATA DO RESGATE</t>
  </si>
  <si>
    <t>IMEDIATO</t>
  </si>
  <si>
    <t>11.328.882/0001-35</t>
  </si>
  <si>
    <t>INSTITUTO DE PREVIDÊNCIA SOCIAL DOS SERVIDORES PÚBLICOS DO MUNICÍPIO DO MORENO - MORENOPREV</t>
  </si>
  <si>
    <t>IMA B</t>
  </si>
  <si>
    <t>BRADESSCO</t>
  </si>
  <si>
    <t>B.B.</t>
  </si>
  <si>
    <t>C/C ( BB; SANT e CEF )</t>
  </si>
  <si>
    <t>CEF</t>
  </si>
  <si>
    <t>10.740.658/0001-93</t>
  </si>
  <si>
    <t>11.484.558/0001-06</t>
  </si>
  <si>
    <t>31.01.2018</t>
  </si>
  <si>
    <t>CARTEIRA DE INVESTIMENTO - 2018</t>
  </si>
  <si>
    <t>28.02.2018</t>
  </si>
  <si>
    <t>30.03.2018</t>
  </si>
  <si>
    <t>30.04.2018</t>
  </si>
  <si>
    <t>30.05.2018</t>
  </si>
  <si>
    <t>30.06.2018</t>
  </si>
  <si>
    <t>30.07.2018</t>
  </si>
  <si>
    <t>30.08.2018</t>
  </si>
  <si>
    <t>30.09.2018</t>
  </si>
  <si>
    <t>30.11.2018</t>
  </si>
  <si>
    <t>31.12.2018</t>
  </si>
  <si>
    <t>31.10.2018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</si>
</sst>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69">
    <xf numFmtId="0" fontId="0" fillId="0" borderId="0" xfId="0"/>
    <xf numFmtId="0" fontId="3" fillId="0" borderId="7" xfId="0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43" fontId="3" fillId="0" borderId="8" xfId="0" applyNumberFormat="1" applyFont="1" applyBorder="1"/>
    <xf numFmtId="0" fontId="3" fillId="2" borderId="9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wrapText="1"/>
    </xf>
    <xf numFmtId="0" fontId="3" fillId="4" borderId="4" xfId="0" applyFont="1" applyFill="1" applyBorder="1" applyAlignment="1">
      <alignment horizontal="left" vertical="center"/>
    </xf>
    <xf numFmtId="43" fontId="3" fillId="4" borderId="5" xfId="1" applyFont="1" applyFill="1" applyBorder="1"/>
    <xf numFmtId="14" fontId="3" fillId="4" borderId="5" xfId="0" applyNumberFormat="1" applyFont="1" applyFill="1" applyBorder="1" applyAlignment="1">
      <alignment horizontal="center"/>
    </xf>
    <xf numFmtId="0" fontId="3" fillId="7" borderId="4" xfId="0" applyFont="1" applyFill="1" applyBorder="1"/>
    <xf numFmtId="0" fontId="3" fillId="7" borderId="5" xfId="0" applyFont="1" applyFill="1" applyBorder="1"/>
    <xf numFmtId="0" fontId="3" fillId="7" borderId="5" xfId="0" applyFont="1" applyFill="1" applyBorder="1" applyAlignment="1">
      <alignment horizontal="center"/>
    </xf>
    <xf numFmtId="43" fontId="3" fillId="7" borderId="5" xfId="1" applyFont="1" applyFill="1" applyBorder="1"/>
    <xf numFmtId="0" fontId="3" fillId="7" borderId="6" xfId="0" applyFont="1" applyFill="1" applyBorder="1"/>
    <xf numFmtId="17" fontId="7" fillId="0" borderId="0" xfId="0" applyNumberFormat="1" applyFont="1" applyAlignment="1">
      <alignment horizontal="center"/>
    </xf>
    <xf numFmtId="0" fontId="3" fillId="8" borderId="4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wrapText="1"/>
    </xf>
    <xf numFmtId="0" fontId="3" fillId="8" borderId="5" xfId="0" applyFont="1" applyFill="1" applyBorder="1"/>
    <xf numFmtId="43" fontId="3" fillId="8" borderId="5" xfId="2" applyNumberFormat="1" applyFont="1" applyFill="1" applyBorder="1"/>
    <xf numFmtId="43" fontId="4" fillId="7" borderId="5" xfId="1" applyFont="1" applyFill="1" applyBorder="1"/>
    <xf numFmtId="43" fontId="0" fillId="0" borderId="0" xfId="0" applyNumberFormat="1"/>
    <xf numFmtId="43" fontId="4" fillId="8" borderId="5" xfId="1" applyFont="1" applyFill="1" applyBorder="1" applyAlignment="1">
      <alignment vertical="center"/>
    </xf>
    <xf numFmtId="4" fontId="5" fillId="6" borderId="8" xfId="0" applyNumberFormat="1" applyFont="1" applyFill="1" applyBorder="1"/>
    <xf numFmtId="9" fontId="4" fillId="5" borderId="11" xfId="0" applyNumberFormat="1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left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/>
    <xf numFmtId="0" fontId="3" fillId="9" borderId="5" xfId="0" applyFont="1" applyFill="1" applyBorder="1" applyAlignment="1">
      <alignment horizontal="center"/>
    </xf>
    <xf numFmtId="43" fontId="4" fillId="9" borderId="5" xfId="1" applyFont="1" applyFill="1" applyBorder="1"/>
    <xf numFmtId="14" fontId="3" fillId="9" borderId="5" xfId="0" applyNumberFormat="1" applyFont="1" applyFill="1" applyBorder="1" applyAlignment="1">
      <alignment horizontal="center"/>
    </xf>
    <xf numFmtId="43" fontId="3" fillId="9" borderId="5" xfId="1" applyFont="1" applyFill="1" applyBorder="1"/>
    <xf numFmtId="43" fontId="4" fillId="4" borderId="5" xfId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9" fontId="3" fillId="6" borderId="11" xfId="0" applyNumberFormat="1" applyFont="1" applyFill="1" applyBorder="1" applyAlignment="1">
      <alignment horizontal="center" vertical="center"/>
    </xf>
    <xf numFmtId="0" fontId="3" fillId="9" borderId="5" xfId="0" applyFont="1" applyFill="1" applyBorder="1" applyAlignment="1">
      <alignment wrapText="1"/>
    </xf>
    <xf numFmtId="43" fontId="4" fillId="9" borderId="5" xfId="1" applyFont="1" applyFill="1" applyBorder="1" applyAlignment="1">
      <alignment horizontal="right"/>
    </xf>
    <xf numFmtId="43" fontId="3" fillId="8" borderId="5" xfId="1" applyFont="1" applyFill="1" applyBorder="1" applyAlignment="1">
      <alignment vertical="center"/>
    </xf>
    <xf numFmtId="43" fontId="3" fillId="4" borderId="5" xfId="1" applyFont="1" applyFill="1" applyBorder="1" applyAlignment="1">
      <alignment horizontal="right"/>
    </xf>
    <xf numFmtId="43" fontId="3" fillId="9" borderId="5" xfId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9" fontId="3" fillId="6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3" fillId="6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3" fillId="6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3" fillId="6" borderId="11" xfId="0" applyNumberFormat="1" applyFont="1" applyFill="1" applyBorder="1" applyAlignment="1">
      <alignment horizontal="center" vertical="center"/>
    </xf>
    <xf numFmtId="43" fontId="9" fillId="8" borderId="5" xfId="1" applyFont="1" applyFill="1" applyBorder="1" applyAlignment="1">
      <alignment vertical="center"/>
    </xf>
    <xf numFmtId="43" fontId="9" fillId="4" borderId="5" xfId="1" applyFont="1" applyFill="1" applyBorder="1" applyAlignment="1">
      <alignment horizontal="right"/>
    </xf>
    <xf numFmtId="43" fontId="9" fillId="9" borderId="5" xfId="1" applyFont="1" applyFill="1" applyBorder="1" applyAlignment="1">
      <alignment horizontal="right"/>
    </xf>
    <xf numFmtId="43" fontId="9" fillId="9" borderId="5" xfId="1" applyFont="1" applyFill="1" applyBorder="1"/>
    <xf numFmtId="43" fontId="9" fillId="7" borderId="5" xfId="1" applyFont="1" applyFill="1" applyBorder="1"/>
    <xf numFmtId="4" fontId="10" fillId="6" borderId="8" xfId="0" applyNumberFormat="1" applyFont="1" applyFill="1" applyBorder="1"/>
    <xf numFmtId="0" fontId="8" fillId="0" borderId="0" xfId="0" applyFont="1" applyAlignment="1">
      <alignment horizontal="center"/>
    </xf>
    <xf numFmtId="9" fontId="3" fillId="6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3" fillId="6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3" fillId="6" borderId="10" xfId="0" applyNumberFormat="1" applyFont="1" applyFill="1" applyBorder="1" applyAlignment="1">
      <alignment horizontal="center" vertical="center"/>
    </xf>
    <xf numFmtId="9" fontId="3" fillId="6" borderId="11" xfId="0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</cellXfs>
  <cellStyles count="4">
    <cellStyle name="Normal" xfId="0" builtinId="0"/>
    <cellStyle name="Normal 2" xfId="3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K16" sqref="K1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43101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25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42">
        <v>247725.31</v>
      </c>
      <c r="G6" s="23"/>
      <c r="H6" s="21" t="s">
        <v>15</v>
      </c>
      <c r="I6" s="24">
        <f>F6/F11*100</f>
        <v>75.500325224729949</v>
      </c>
      <c r="J6" s="66" t="s">
        <v>8</v>
      </c>
      <c r="M6" s="26"/>
      <c r="N6" s="26"/>
    </row>
    <row r="7" spans="1:14" ht="26.25" x14ac:dyDescent="0.25">
      <c r="A7" s="11" t="s">
        <v>18</v>
      </c>
      <c r="B7" s="9" t="s">
        <v>23</v>
      </c>
      <c r="C7" s="10" t="s">
        <v>7</v>
      </c>
      <c r="D7" s="65"/>
      <c r="E7" s="9" t="s">
        <v>22</v>
      </c>
      <c r="F7" s="43">
        <v>7078.62</v>
      </c>
      <c r="G7" s="13"/>
      <c r="H7" s="13" t="s">
        <v>15</v>
      </c>
      <c r="I7" s="12">
        <f>F7/F11*100</f>
        <v>2.1573819491527852</v>
      </c>
      <c r="J7" s="67"/>
    </row>
    <row r="8" spans="1:14" ht="26.25" x14ac:dyDescent="0.25">
      <c r="A8" s="30" t="s">
        <v>13</v>
      </c>
      <c r="B8" s="31" t="s">
        <v>16</v>
      </c>
      <c r="C8" s="40" t="s">
        <v>7</v>
      </c>
      <c r="D8" s="39"/>
      <c r="E8" s="31" t="s">
        <v>20</v>
      </c>
      <c r="F8" s="44">
        <v>53313.59</v>
      </c>
      <c r="G8" s="35"/>
      <c r="H8" s="35" t="s">
        <v>15</v>
      </c>
      <c r="I8" s="36">
        <f>F8/F11*100</f>
        <v>16.248615791006216</v>
      </c>
      <c r="J8" s="67"/>
    </row>
    <row r="9" spans="1:14" x14ac:dyDescent="0.25">
      <c r="A9" s="30" t="s">
        <v>10</v>
      </c>
      <c r="B9" s="31" t="s">
        <v>11</v>
      </c>
      <c r="C9" s="32" t="s">
        <v>9</v>
      </c>
      <c r="D9" s="29">
        <v>0.3</v>
      </c>
      <c r="E9" s="33" t="s">
        <v>20</v>
      </c>
      <c r="F9" s="36">
        <v>11549.13</v>
      </c>
      <c r="G9" s="35"/>
      <c r="H9" s="35" t="s">
        <v>15</v>
      </c>
      <c r="I9" s="36">
        <f>F9/F11*100</f>
        <v>3.5198788168341997</v>
      </c>
      <c r="J9" s="67"/>
    </row>
    <row r="10" spans="1:14" x14ac:dyDescent="0.25">
      <c r="A10" s="14" t="s">
        <v>21</v>
      </c>
      <c r="B10" s="15"/>
      <c r="C10" s="15"/>
      <c r="D10" s="16"/>
      <c r="E10" s="15"/>
      <c r="F10" s="17">
        <v>8444.93</v>
      </c>
      <c r="G10" s="15"/>
      <c r="H10" s="15"/>
      <c r="I10" s="17">
        <f>F10/F11*100</f>
        <v>2.5737982182768437</v>
      </c>
      <c r="J10" s="18"/>
    </row>
    <row r="11" spans="1:14" ht="15.75" thickBot="1" x14ac:dyDescent="0.3">
      <c r="A11" s="1"/>
      <c r="B11" s="2"/>
      <c r="C11" s="2"/>
      <c r="D11" s="3"/>
      <c r="E11" s="2"/>
      <c r="F11" s="28">
        <f>SUM(F6:F10)</f>
        <v>328111.58</v>
      </c>
      <c r="G11" s="2"/>
      <c r="H11" s="2"/>
      <c r="I11" s="4">
        <f>SUM(I6:I10)</f>
        <v>99.999999999999986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6" sqref="F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43374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37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27">
        <v>111151.86</v>
      </c>
      <c r="G6" s="23"/>
      <c r="H6" s="21" t="s">
        <v>15</v>
      </c>
      <c r="I6" s="24">
        <f>F6/F10*100</f>
        <v>69.613830392607923</v>
      </c>
      <c r="J6" s="66" t="s">
        <v>8</v>
      </c>
      <c r="M6" s="26"/>
      <c r="N6" s="26"/>
    </row>
    <row r="7" spans="1:14" ht="26.25" x14ac:dyDescent="0.25">
      <c r="A7" s="30" t="s">
        <v>13</v>
      </c>
      <c r="B7" s="31" t="s">
        <v>16</v>
      </c>
      <c r="C7" s="40" t="s">
        <v>7</v>
      </c>
      <c r="D7" s="65"/>
      <c r="E7" s="31" t="s">
        <v>20</v>
      </c>
      <c r="F7" s="41">
        <v>5998.1</v>
      </c>
      <c r="G7" s="35"/>
      <c r="H7" s="35" t="s">
        <v>15</v>
      </c>
      <c r="I7" s="36">
        <f>F7/F10*100</f>
        <v>3.7565787570077691</v>
      </c>
      <c r="J7" s="67"/>
    </row>
    <row r="8" spans="1:14" x14ac:dyDescent="0.25">
      <c r="A8" s="30" t="s">
        <v>10</v>
      </c>
      <c r="B8" s="31" t="s">
        <v>11</v>
      </c>
      <c r="C8" s="32" t="s">
        <v>9</v>
      </c>
      <c r="D8" s="29">
        <v>0.3</v>
      </c>
      <c r="E8" s="33" t="s">
        <v>20</v>
      </c>
      <c r="F8" s="34">
        <v>12002.77</v>
      </c>
      <c r="G8" s="35"/>
      <c r="H8" s="35" t="s">
        <v>15</v>
      </c>
      <c r="I8" s="36">
        <f>F8/F10*100</f>
        <v>7.5172722707607633</v>
      </c>
      <c r="J8" s="68"/>
    </row>
    <row r="9" spans="1:14" x14ac:dyDescent="0.25">
      <c r="A9" s="14" t="s">
        <v>21</v>
      </c>
      <c r="B9" s="15"/>
      <c r="C9" s="15"/>
      <c r="D9" s="16"/>
      <c r="E9" s="15"/>
      <c r="F9" s="25">
        <v>30516.49</v>
      </c>
      <c r="G9" s="15"/>
      <c r="H9" s="15"/>
      <c r="I9" s="17">
        <f>F9/F10*100</f>
        <v>19.112318579623551</v>
      </c>
      <c r="J9" s="18"/>
    </row>
    <row r="10" spans="1:14" ht="15.75" thickBot="1" x14ac:dyDescent="0.3">
      <c r="A10" s="1"/>
      <c r="B10" s="2"/>
      <c r="C10" s="2"/>
      <c r="D10" s="3"/>
      <c r="E10" s="2"/>
      <c r="F10" s="28">
        <f>SUM(F6:F9)</f>
        <v>159669.22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43405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35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27">
        <v>111734.76</v>
      </c>
      <c r="G6" s="23"/>
      <c r="H6" s="21" t="s">
        <v>15</v>
      </c>
      <c r="I6" s="24">
        <f>F6/F10*100</f>
        <v>79.921136584217578</v>
      </c>
      <c r="J6" s="66" t="s">
        <v>8</v>
      </c>
      <c r="M6" s="26"/>
      <c r="N6" s="26"/>
    </row>
    <row r="7" spans="1:14" ht="26.25" x14ac:dyDescent="0.25">
      <c r="A7" s="30" t="s">
        <v>13</v>
      </c>
      <c r="B7" s="31" t="s">
        <v>16</v>
      </c>
      <c r="C7" s="40" t="s">
        <v>7</v>
      </c>
      <c r="D7" s="65"/>
      <c r="E7" s="31" t="s">
        <v>20</v>
      </c>
      <c r="F7" s="41">
        <v>6546.07</v>
      </c>
      <c r="G7" s="35"/>
      <c r="H7" s="35" t="s">
        <v>15</v>
      </c>
      <c r="I7" s="36">
        <f>F7/F10*100</f>
        <v>4.6822435073906199</v>
      </c>
      <c r="J7" s="67"/>
    </row>
    <row r="8" spans="1:14" x14ac:dyDescent="0.25">
      <c r="A8" s="30" t="s">
        <v>10</v>
      </c>
      <c r="B8" s="31" t="s">
        <v>11</v>
      </c>
      <c r="C8" s="32" t="s">
        <v>9</v>
      </c>
      <c r="D8" s="29">
        <v>0.3</v>
      </c>
      <c r="E8" s="33" t="s">
        <v>20</v>
      </c>
      <c r="F8" s="34">
        <v>12051.68</v>
      </c>
      <c r="G8" s="35"/>
      <c r="H8" s="35" t="s">
        <v>15</v>
      </c>
      <c r="I8" s="36">
        <f>F8/F10*100</f>
        <v>8.6202714656502888</v>
      </c>
      <c r="J8" s="68"/>
    </row>
    <row r="9" spans="1:14" x14ac:dyDescent="0.25">
      <c r="A9" s="14" t="s">
        <v>21</v>
      </c>
      <c r="B9" s="15"/>
      <c r="C9" s="15"/>
      <c r="D9" s="16"/>
      <c r="E9" s="15"/>
      <c r="F9" s="25">
        <v>9473.76</v>
      </c>
      <c r="G9" s="15"/>
      <c r="H9" s="15"/>
      <c r="I9" s="17">
        <f>F9/F10*100</f>
        <v>6.7763484427415168</v>
      </c>
      <c r="J9" s="18"/>
    </row>
    <row r="10" spans="1:14" ht="15.75" thickBot="1" x14ac:dyDescent="0.3">
      <c r="A10" s="1"/>
      <c r="B10" s="2"/>
      <c r="C10" s="2"/>
      <c r="D10" s="3"/>
      <c r="E10" s="2"/>
      <c r="F10" s="28">
        <f>SUM(F6:F9)</f>
        <v>139806.26999999999</v>
      </c>
      <c r="G10" s="2"/>
      <c r="H10" s="2"/>
      <c r="I10" s="4">
        <f>SUM(I6:I9)</f>
        <v>100.00000000000001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C15" sqref="C15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43435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36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27">
        <v>157659.56</v>
      </c>
      <c r="G6" s="23"/>
      <c r="H6" s="21" t="s">
        <v>15</v>
      </c>
      <c r="I6" s="24">
        <f>F6/F10*100</f>
        <v>76.281235368522943</v>
      </c>
      <c r="J6" s="66" t="s">
        <v>8</v>
      </c>
      <c r="M6" s="26"/>
      <c r="N6" s="26"/>
    </row>
    <row r="7" spans="1:14" ht="26.25" x14ac:dyDescent="0.25">
      <c r="A7" s="30" t="s">
        <v>13</v>
      </c>
      <c r="B7" s="31" t="s">
        <v>16</v>
      </c>
      <c r="C7" s="40" t="s">
        <v>7</v>
      </c>
      <c r="D7" s="65"/>
      <c r="E7" s="31" t="s">
        <v>20</v>
      </c>
      <c r="F7" s="41">
        <v>0</v>
      </c>
      <c r="G7" s="35"/>
      <c r="H7" s="35" t="s">
        <v>15</v>
      </c>
      <c r="I7" s="36">
        <f>F7/F10*100</f>
        <v>0</v>
      </c>
      <c r="J7" s="67"/>
    </row>
    <row r="8" spans="1:14" x14ac:dyDescent="0.25">
      <c r="A8" s="30" t="s">
        <v>10</v>
      </c>
      <c r="B8" s="31" t="s">
        <v>11</v>
      </c>
      <c r="C8" s="32" t="s">
        <v>9</v>
      </c>
      <c r="D8" s="29">
        <v>0.3</v>
      </c>
      <c r="E8" s="33" t="s">
        <v>20</v>
      </c>
      <c r="F8" s="34">
        <v>12100.64</v>
      </c>
      <c r="G8" s="35"/>
      <c r="H8" s="35" t="s">
        <v>15</v>
      </c>
      <c r="I8" s="36">
        <f>F8/F10*100</f>
        <v>5.8547148549048567</v>
      </c>
      <c r="J8" s="68"/>
    </row>
    <row r="9" spans="1:14" x14ac:dyDescent="0.25">
      <c r="A9" s="14" t="s">
        <v>21</v>
      </c>
      <c r="B9" s="15"/>
      <c r="C9" s="15"/>
      <c r="D9" s="16"/>
      <c r="E9" s="15"/>
      <c r="F9" s="25">
        <v>36921.769999999997</v>
      </c>
      <c r="G9" s="15"/>
      <c r="H9" s="15"/>
      <c r="I9" s="17">
        <f>F9/F10*100</f>
        <v>17.864049776572188</v>
      </c>
      <c r="J9" s="18"/>
    </row>
    <row r="10" spans="1:14" ht="15.75" thickBot="1" x14ac:dyDescent="0.3">
      <c r="A10" s="1"/>
      <c r="B10" s="2"/>
      <c r="C10" s="2"/>
      <c r="D10" s="3"/>
      <c r="E10" s="2"/>
      <c r="F10" s="28">
        <f>SUM(F6:F9)</f>
        <v>206681.97</v>
      </c>
      <c r="G10" s="2"/>
      <c r="H10" s="2"/>
      <c r="I10" s="4">
        <f>SUM(I6:I9)</f>
        <v>99.999999999999986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43132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27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42">
        <v>131881.85999999999</v>
      </c>
      <c r="G6" s="23"/>
      <c r="H6" s="21" t="s">
        <v>15</v>
      </c>
      <c r="I6" s="24">
        <f>F6/F11*100</f>
        <v>37.746562028764949</v>
      </c>
      <c r="J6" s="66" t="s">
        <v>8</v>
      </c>
      <c r="M6" s="26"/>
      <c r="N6" s="26"/>
    </row>
    <row r="7" spans="1:14" ht="26.25" x14ac:dyDescent="0.25">
      <c r="A7" s="11" t="s">
        <v>18</v>
      </c>
      <c r="B7" s="9" t="s">
        <v>23</v>
      </c>
      <c r="C7" s="10" t="s">
        <v>7</v>
      </c>
      <c r="D7" s="65"/>
      <c r="E7" s="9" t="s">
        <v>22</v>
      </c>
      <c r="F7" s="43">
        <v>7116.95</v>
      </c>
      <c r="G7" s="13"/>
      <c r="H7" s="13" t="s">
        <v>15</v>
      </c>
      <c r="I7" s="12">
        <f>F7/F11*100</f>
        <v>2.0369775997291719</v>
      </c>
      <c r="J7" s="67"/>
    </row>
    <row r="8" spans="1:14" ht="26.25" x14ac:dyDescent="0.25">
      <c r="A8" s="30" t="s">
        <v>13</v>
      </c>
      <c r="B8" s="31" t="s">
        <v>16</v>
      </c>
      <c r="C8" s="40" t="s">
        <v>7</v>
      </c>
      <c r="D8" s="46"/>
      <c r="E8" s="31" t="s">
        <v>20</v>
      </c>
      <c r="F8" s="44">
        <v>53593.32</v>
      </c>
      <c r="G8" s="35"/>
      <c r="H8" s="35" t="s">
        <v>15</v>
      </c>
      <c r="I8" s="36">
        <f>F8/F11*100</f>
        <v>15.339210242465864</v>
      </c>
      <c r="J8" s="67"/>
    </row>
    <row r="9" spans="1:14" x14ac:dyDescent="0.25">
      <c r="A9" s="30" t="s">
        <v>10</v>
      </c>
      <c r="B9" s="31" t="s">
        <v>11</v>
      </c>
      <c r="C9" s="32" t="s">
        <v>9</v>
      </c>
      <c r="D9" s="29">
        <v>0.3</v>
      </c>
      <c r="E9" s="33" t="s">
        <v>20</v>
      </c>
      <c r="F9" s="36">
        <v>11593.81</v>
      </c>
      <c r="G9" s="35"/>
      <c r="H9" s="35" t="s">
        <v>15</v>
      </c>
      <c r="I9" s="36">
        <f>F9/F11*100</f>
        <v>3.3183219308153169</v>
      </c>
      <c r="J9" s="67"/>
    </row>
    <row r="10" spans="1:14" x14ac:dyDescent="0.25">
      <c r="A10" s="14" t="s">
        <v>21</v>
      </c>
      <c r="B10" s="15"/>
      <c r="C10" s="15"/>
      <c r="D10" s="16"/>
      <c r="E10" s="15"/>
      <c r="F10" s="17">
        <v>145201.79999999999</v>
      </c>
      <c r="G10" s="15"/>
      <c r="H10" s="15"/>
      <c r="I10" s="17">
        <f>F10/F11*100</f>
        <v>41.558928198224699</v>
      </c>
      <c r="J10" s="18"/>
    </row>
    <row r="11" spans="1:14" ht="15.75" thickBot="1" x14ac:dyDescent="0.3">
      <c r="A11" s="1"/>
      <c r="B11" s="2"/>
      <c r="C11" s="2"/>
      <c r="D11" s="3"/>
      <c r="E11" s="2"/>
      <c r="F11" s="28">
        <f>SUM(F6:F10)</f>
        <v>349387.74</v>
      </c>
      <c r="G11" s="2"/>
      <c r="H11" s="2"/>
      <c r="I11" s="4">
        <f>SUM(I6:I10)</f>
        <v>100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F6" sqref="F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43160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28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42">
        <v>140898.16</v>
      </c>
      <c r="G6" s="23"/>
      <c r="H6" s="21" t="s">
        <v>15</v>
      </c>
      <c r="I6" s="24">
        <f>F6/F11*100</f>
        <v>54.39028772104497</v>
      </c>
      <c r="J6" s="66" t="s">
        <v>8</v>
      </c>
      <c r="M6" s="26"/>
      <c r="N6" s="26"/>
    </row>
    <row r="7" spans="1:14" ht="26.25" x14ac:dyDescent="0.25">
      <c r="A7" s="11" t="s">
        <v>18</v>
      </c>
      <c r="B7" s="9" t="s">
        <v>23</v>
      </c>
      <c r="C7" s="10" t="s">
        <v>7</v>
      </c>
      <c r="D7" s="65"/>
      <c r="E7" s="9" t="s">
        <v>22</v>
      </c>
      <c r="F7" s="43">
        <v>7182.17</v>
      </c>
      <c r="G7" s="13"/>
      <c r="H7" s="13" t="s">
        <v>15</v>
      </c>
      <c r="I7" s="12">
        <f>F7/F11*100</f>
        <v>2.7725010231606824</v>
      </c>
      <c r="J7" s="67"/>
    </row>
    <row r="8" spans="1:14" ht="26.25" x14ac:dyDescent="0.25">
      <c r="A8" s="30" t="s">
        <v>13</v>
      </c>
      <c r="B8" s="31" t="s">
        <v>16</v>
      </c>
      <c r="C8" s="40" t="s">
        <v>7</v>
      </c>
      <c r="D8" s="48"/>
      <c r="E8" s="31" t="s">
        <v>20</v>
      </c>
      <c r="F8" s="44">
        <v>53933</v>
      </c>
      <c r="G8" s="35"/>
      <c r="H8" s="35" t="s">
        <v>15</v>
      </c>
      <c r="I8" s="36">
        <f>F8/F11*100</f>
        <v>20.819515227587914</v>
      </c>
      <c r="J8" s="67"/>
    </row>
    <row r="9" spans="1:14" x14ac:dyDescent="0.25">
      <c r="A9" s="30" t="s">
        <v>10</v>
      </c>
      <c r="B9" s="31" t="s">
        <v>11</v>
      </c>
      <c r="C9" s="32" t="s">
        <v>9</v>
      </c>
      <c r="D9" s="29">
        <v>0.3</v>
      </c>
      <c r="E9" s="33" t="s">
        <v>20</v>
      </c>
      <c r="F9" s="36">
        <v>11645.22</v>
      </c>
      <c r="G9" s="35"/>
      <c r="H9" s="35" t="s">
        <v>15</v>
      </c>
      <c r="I9" s="36">
        <f>F9/F11*100</f>
        <v>4.4953522911503407</v>
      </c>
      <c r="J9" s="67"/>
    </row>
    <row r="10" spans="1:14" x14ac:dyDescent="0.25">
      <c r="A10" s="14" t="s">
        <v>21</v>
      </c>
      <c r="B10" s="15"/>
      <c r="C10" s="15"/>
      <c r="D10" s="16"/>
      <c r="E10" s="15"/>
      <c r="F10" s="17">
        <v>45391.67</v>
      </c>
      <c r="G10" s="15"/>
      <c r="H10" s="15"/>
      <c r="I10" s="17">
        <f>F10/F11*100</f>
        <v>17.52234373705608</v>
      </c>
      <c r="J10" s="18"/>
    </row>
    <row r="11" spans="1:14" ht="15.75" thickBot="1" x14ac:dyDescent="0.3">
      <c r="A11" s="1"/>
      <c r="B11" s="2"/>
      <c r="C11" s="2"/>
      <c r="D11" s="3"/>
      <c r="E11" s="2"/>
      <c r="F11" s="28">
        <f>SUM(F6:F10)</f>
        <v>259050.22000000003</v>
      </c>
      <c r="G11" s="2"/>
      <c r="H11" s="2"/>
      <c r="I11" s="4">
        <f>SUM(I6:I10)</f>
        <v>99.999999999999986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43191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29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42">
        <v>141595.82</v>
      </c>
      <c r="G6" s="23"/>
      <c r="H6" s="21" t="s">
        <v>15</v>
      </c>
      <c r="I6" s="24">
        <f>F6/F11*100</f>
        <v>8.4225726089424722</v>
      </c>
      <c r="J6" s="66" t="s">
        <v>8</v>
      </c>
      <c r="M6" s="26"/>
      <c r="N6" s="26"/>
    </row>
    <row r="7" spans="1:14" ht="26.25" x14ac:dyDescent="0.25">
      <c r="A7" s="11" t="s">
        <v>18</v>
      </c>
      <c r="B7" s="9" t="s">
        <v>23</v>
      </c>
      <c r="C7" s="10" t="s">
        <v>7</v>
      </c>
      <c r="D7" s="65"/>
      <c r="E7" s="9" t="s">
        <v>22</v>
      </c>
      <c r="F7" s="43">
        <v>7170.65</v>
      </c>
      <c r="G7" s="13"/>
      <c r="H7" s="13" t="s">
        <v>15</v>
      </c>
      <c r="I7" s="12">
        <f>F7/F11*100</f>
        <v>0.42653321459851945</v>
      </c>
      <c r="J7" s="67"/>
    </row>
    <row r="8" spans="1:14" ht="26.25" x14ac:dyDescent="0.25">
      <c r="A8" s="30" t="s">
        <v>13</v>
      </c>
      <c r="B8" s="31" t="s">
        <v>16</v>
      </c>
      <c r="C8" s="40" t="s">
        <v>7</v>
      </c>
      <c r="D8" s="48"/>
      <c r="E8" s="31" t="s">
        <v>20</v>
      </c>
      <c r="F8" s="44">
        <v>1435141.7</v>
      </c>
      <c r="G8" s="35"/>
      <c r="H8" s="35" t="s">
        <v>15</v>
      </c>
      <c r="I8" s="36">
        <f>F8/F11*100</f>
        <v>85.366822074063592</v>
      </c>
      <c r="J8" s="67"/>
    </row>
    <row r="9" spans="1:14" x14ac:dyDescent="0.25">
      <c r="A9" s="30" t="s">
        <v>10</v>
      </c>
      <c r="B9" s="31" t="s">
        <v>11</v>
      </c>
      <c r="C9" s="32" t="s">
        <v>9</v>
      </c>
      <c r="D9" s="29">
        <v>0.3</v>
      </c>
      <c r="E9" s="33" t="s">
        <v>20</v>
      </c>
      <c r="F9" s="36">
        <v>11694.89</v>
      </c>
      <c r="G9" s="35"/>
      <c r="H9" s="35" t="s">
        <v>15</v>
      </c>
      <c r="I9" s="36">
        <f>F9/F11*100</f>
        <v>0.6956494914793051</v>
      </c>
      <c r="J9" s="67"/>
    </row>
    <row r="10" spans="1:14" x14ac:dyDescent="0.25">
      <c r="A10" s="14" t="s">
        <v>21</v>
      </c>
      <c r="B10" s="15"/>
      <c r="C10" s="15"/>
      <c r="D10" s="16"/>
      <c r="E10" s="15"/>
      <c r="F10" s="17">
        <v>85543.86</v>
      </c>
      <c r="G10" s="15"/>
      <c r="H10" s="15"/>
      <c r="I10" s="17">
        <f>F10/F11*100</f>
        <v>5.0884226109161244</v>
      </c>
      <c r="J10" s="18"/>
    </row>
    <row r="11" spans="1:14" ht="15.75" thickBot="1" x14ac:dyDescent="0.3">
      <c r="A11" s="1"/>
      <c r="B11" s="2"/>
      <c r="C11" s="2"/>
      <c r="D11" s="3"/>
      <c r="E11" s="2"/>
      <c r="F11" s="28">
        <f>SUM(F6:F10)</f>
        <v>1681146.92</v>
      </c>
      <c r="G11" s="2"/>
      <c r="H11" s="2"/>
      <c r="I11" s="4">
        <f>SUM(I6:I10)</f>
        <v>100.00000000000001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E14" sqref="E14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43221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30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53">
        <v>141595.82</v>
      </c>
      <c r="G6" s="23"/>
      <c r="H6" s="21" t="s">
        <v>15</v>
      </c>
      <c r="I6" s="24">
        <f>F6/F11*100</f>
        <v>8.4225726089424722</v>
      </c>
      <c r="J6" s="66" t="s">
        <v>8</v>
      </c>
      <c r="M6" s="26"/>
      <c r="N6" s="26"/>
    </row>
    <row r="7" spans="1:14" ht="26.25" x14ac:dyDescent="0.25">
      <c r="A7" s="11" t="s">
        <v>18</v>
      </c>
      <c r="B7" s="9" t="s">
        <v>23</v>
      </c>
      <c r="C7" s="10" t="s">
        <v>7</v>
      </c>
      <c r="D7" s="65"/>
      <c r="E7" s="9" t="s">
        <v>22</v>
      </c>
      <c r="F7" s="54">
        <v>7170.65</v>
      </c>
      <c r="G7" s="13"/>
      <c r="H7" s="13" t="s">
        <v>15</v>
      </c>
      <c r="I7" s="12">
        <f>F7/F11*100</f>
        <v>0.42653321459851945</v>
      </c>
      <c r="J7" s="67"/>
    </row>
    <row r="8" spans="1:14" ht="26.25" x14ac:dyDescent="0.25">
      <c r="A8" s="30" t="s">
        <v>13</v>
      </c>
      <c r="B8" s="31" t="s">
        <v>16</v>
      </c>
      <c r="C8" s="40" t="s">
        <v>7</v>
      </c>
      <c r="D8" s="50"/>
      <c r="E8" s="31" t="s">
        <v>20</v>
      </c>
      <c r="F8" s="55">
        <v>1435141.7</v>
      </c>
      <c r="G8" s="35"/>
      <c r="H8" s="35" t="s">
        <v>15</v>
      </c>
      <c r="I8" s="36">
        <f>F8/F11*100</f>
        <v>85.366822074063592</v>
      </c>
      <c r="J8" s="67"/>
    </row>
    <row r="9" spans="1:14" x14ac:dyDescent="0.25">
      <c r="A9" s="30" t="s">
        <v>10</v>
      </c>
      <c r="B9" s="31" t="s">
        <v>11</v>
      </c>
      <c r="C9" s="32" t="s">
        <v>9</v>
      </c>
      <c r="D9" s="29">
        <v>0.3</v>
      </c>
      <c r="E9" s="33" t="s">
        <v>20</v>
      </c>
      <c r="F9" s="56">
        <v>11694.89</v>
      </c>
      <c r="G9" s="35"/>
      <c r="H9" s="35" t="s">
        <v>15</v>
      </c>
      <c r="I9" s="36">
        <f>F9/F11*100</f>
        <v>0.6956494914793051</v>
      </c>
      <c r="J9" s="67"/>
    </row>
    <row r="10" spans="1:14" x14ac:dyDescent="0.25">
      <c r="A10" s="14" t="s">
        <v>21</v>
      </c>
      <c r="B10" s="15"/>
      <c r="C10" s="15"/>
      <c r="D10" s="16"/>
      <c r="E10" s="15"/>
      <c r="F10" s="57">
        <v>85543.86</v>
      </c>
      <c r="G10" s="15"/>
      <c r="H10" s="15"/>
      <c r="I10" s="17">
        <f>F10/F11*100</f>
        <v>5.0884226109161244</v>
      </c>
      <c r="J10" s="18"/>
    </row>
    <row r="11" spans="1:14" ht="15.75" thickBot="1" x14ac:dyDescent="0.3">
      <c r="A11" s="1"/>
      <c r="B11" s="2"/>
      <c r="C11" s="2"/>
      <c r="D11" s="3"/>
      <c r="E11" s="2"/>
      <c r="F11" s="58">
        <f>SUM(F6:F10)</f>
        <v>1681146.92</v>
      </c>
      <c r="G11" s="2"/>
      <c r="H11" s="2"/>
      <c r="I11" s="4">
        <f>SUM(I6:I10)</f>
        <v>100.00000000000001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H13" sqref="H13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43252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31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27">
        <v>142546.70000000001</v>
      </c>
      <c r="G6" s="23"/>
      <c r="H6" s="21" t="s">
        <v>15</v>
      </c>
      <c r="I6" s="24">
        <f>F6/F11*100</f>
        <v>7.5169097075271214</v>
      </c>
      <c r="J6" s="66" t="s">
        <v>8</v>
      </c>
      <c r="M6" s="26"/>
      <c r="N6" s="26"/>
    </row>
    <row r="7" spans="1:14" ht="26.25" x14ac:dyDescent="0.25">
      <c r="A7" s="11" t="s">
        <v>18</v>
      </c>
      <c r="B7" s="9" t="s">
        <v>23</v>
      </c>
      <c r="C7" s="10" t="s">
        <v>7</v>
      </c>
      <c r="D7" s="65"/>
      <c r="E7" s="9" t="s">
        <v>22</v>
      </c>
      <c r="F7" s="37">
        <v>6917.9</v>
      </c>
      <c r="G7" s="13"/>
      <c r="H7" s="13" t="s">
        <v>15</v>
      </c>
      <c r="I7" s="12">
        <f>F7/F11*100</f>
        <v>0.36480135748987425</v>
      </c>
      <c r="J7" s="67"/>
    </row>
    <row r="8" spans="1:14" ht="26.25" x14ac:dyDescent="0.25">
      <c r="A8" s="30" t="s">
        <v>13</v>
      </c>
      <c r="B8" s="31" t="s">
        <v>16</v>
      </c>
      <c r="C8" s="40" t="s">
        <v>7</v>
      </c>
      <c r="D8" s="52"/>
      <c r="E8" s="31" t="s">
        <v>20</v>
      </c>
      <c r="F8" s="41">
        <v>1593874.84</v>
      </c>
      <c r="G8" s="35"/>
      <c r="H8" s="35" t="s">
        <v>15</v>
      </c>
      <c r="I8" s="36">
        <f>F8/F11*100</f>
        <v>84.04974129446164</v>
      </c>
      <c r="J8" s="67"/>
    </row>
    <row r="9" spans="1:14" x14ac:dyDescent="0.25">
      <c r="A9" s="30" t="s">
        <v>10</v>
      </c>
      <c r="B9" s="31" t="s">
        <v>11</v>
      </c>
      <c r="C9" s="32" t="s">
        <v>9</v>
      </c>
      <c r="D9" s="29">
        <v>0.3</v>
      </c>
      <c r="E9" s="33" t="s">
        <v>20</v>
      </c>
      <c r="F9" s="34">
        <v>11794.5</v>
      </c>
      <c r="G9" s="35"/>
      <c r="H9" s="35" t="s">
        <v>15</v>
      </c>
      <c r="I9" s="36">
        <f>F9/F11*100</f>
        <v>0.62195891974650142</v>
      </c>
      <c r="J9" s="67"/>
    </row>
    <row r="10" spans="1:14" x14ac:dyDescent="0.25">
      <c r="A10" s="14" t="s">
        <v>21</v>
      </c>
      <c r="B10" s="15"/>
      <c r="C10" s="15"/>
      <c r="D10" s="16"/>
      <c r="E10" s="15"/>
      <c r="F10" s="25">
        <v>141213.17000000001</v>
      </c>
      <c r="G10" s="15"/>
      <c r="H10" s="15"/>
      <c r="I10" s="17">
        <f>F10/F11*100</f>
        <v>7.4465887207748587</v>
      </c>
      <c r="J10" s="18"/>
    </row>
    <row r="11" spans="1:14" ht="15.75" thickBot="1" x14ac:dyDescent="0.3">
      <c r="A11" s="1"/>
      <c r="B11" s="2"/>
      <c r="C11" s="2"/>
      <c r="D11" s="3"/>
      <c r="E11" s="2"/>
      <c r="F11" s="28">
        <f>SUM(F6:F10)</f>
        <v>1896347.11</v>
      </c>
      <c r="G11" s="2"/>
      <c r="H11" s="2"/>
      <c r="I11" s="4">
        <f>SUM(I6:I10)</f>
        <v>100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E13" sqref="E13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43282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32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27">
        <v>157541.18</v>
      </c>
      <c r="G6" s="23"/>
      <c r="H6" s="21" t="s">
        <v>15</v>
      </c>
      <c r="I6" s="24">
        <f>F6/F11*100</f>
        <v>10.688758229888675</v>
      </c>
      <c r="J6" s="66" t="s">
        <v>8</v>
      </c>
      <c r="M6" s="26"/>
      <c r="N6" s="26"/>
    </row>
    <row r="7" spans="1:14" ht="26.25" x14ac:dyDescent="0.25">
      <c r="A7" s="11" t="s">
        <v>18</v>
      </c>
      <c r="B7" s="9" t="s">
        <v>23</v>
      </c>
      <c r="C7" s="10" t="s">
        <v>7</v>
      </c>
      <c r="D7" s="65"/>
      <c r="E7" s="9" t="s">
        <v>22</v>
      </c>
      <c r="F7" s="37">
        <v>7077.17</v>
      </c>
      <c r="G7" s="13"/>
      <c r="H7" s="13" t="s">
        <v>15</v>
      </c>
      <c r="I7" s="12">
        <f>F7/F11*100</f>
        <v>0.48016752878086383</v>
      </c>
      <c r="J7" s="67"/>
    </row>
    <row r="8" spans="1:14" ht="26.25" x14ac:dyDescent="0.25">
      <c r="A8" s="30" t="s">
        <v>13</v>
      </c>
      <c r="B8" s="31" t="s">
        <v>16</v>
      </c>
      <c r="C8" s="40" t="s">
        <v>7</v>
      </c>
      <c r="D8" s="60"/>
      <c r="E8" s="31" t="s">
        <v>20</v>
      </c>
      <c r="F8" s="41">
        <v>1107683.18</v>
      </c>
      <c r="G8" s="35"/>
      <c r="H8" s="35" t="s">
        <v>15</v>
      </c>
      <c r="I8" s="36">
        <f>F8/F11*100</f>
        <v>75.153415166334653</v>
      </c>
      <c r="J8" s="67"/>
    </row>
    <row r="9" spans="1:14" x14ac:dyDescent="0.25">
      <c r="A9" s="30" t="s">
        <v>10</v>
      </c>
      <c r="B9" s="31" t="s">
        <v>11</v>
      </c>
      <c r="C9" s="32" t="s">
        <v>9</v>
      </c>
      <c r="D9" s="29">
        <v>0.3</v>
      </c>
      <c r="E9" s="33" t="s">
        <v>20</v>
      </c>
      <c r="F9" s="34">
        <v>11847.47</v>
      </c>
      <c r="G9" s="35"/>
      <c r="H9" s="35" t="s">
        <v>15</v>
      </c>
      <c r="I9" s="36">
        <f>F9/F11*100</f>
        <v>0.80381994387663713</v>
      </c>
      <c r="J9" s="67"/>
    </row>
    <row r="10" spans="1:14" x14ac:dyDescent="0.25">
      <c r="A10" s="14" t="s">
        <v>21</v>
      </c>
      <c r="B10" s="15"/>
      <c r="C10" s="15"/>
      <c r="D10" s="16"/>
      <c r="E10" s="15"/>
      <c r="F10" s="25">
        <v>189747</v>
      </c>
      <c r="G10" s="15"/>
      <c r="H10" s="15"/>
      <c r="I10" s="17">
        <f>F10/F11*100</f>
        <v>12.873839131119155</v>
      </c>
      <c r="J10" s="18"/>
    </row>
    <row r="11" spans="1:14" ht="15.75" thickBot="1" x14ac:dyDescent="0.3">
      <c r="A11" s="1"/>
      <c r="B11" s="2"/>
      <c r="C11" s="2"/>
      <c r="D11" s="3"/>
      <c r="E11" s="2"/>
      <c r="F11" s="28">
        <f>SUM(F6:F10)</f>
        <v>1473896</v>
      </c>
      <c r="G11" s="2"/>
      <c r="H11" s="2"/>
      <c r="I11" s="4">
        <f>SUM(I6:I10)</f>
        <v>99.999999999999986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43313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33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27">
        <v>158139.79999999999</v>
      </c>
      <c r="G6" s="23"/>
      <c r="H6" s="21" t="s">
        <v>15</v>
      </c>
      <c r="I6" s="24">
        <f>F6/F11*100</f>
        <v>23.790782743467652</v>
      </c>
      <c r="J6" s="66" t="s">
        <v>8</v>
      </c>
      <c r="M6" s="26"/>
      <c r="N6" s="26"/>
    </row>
    <row r="7" spans="1:14" ht="26.25" x14ac:dyDescent="0.25">
      <c r="A7" s="11" t="s">
        <v>18</v>
      </c>
      <c r="B7" s="9" t="s">
        <v>23</v>
      </c>
      <c r="C7" s="10" t="s">
        <v>7</v>
      </c>
      <c r="D7" s="65"/>
      <c r="E7" s="9" t="s">
        <v>22</v>
      </c>
      <c r="F7" s="37">
        <v>7044.29</v>
      </c>
      <c r="G7" s="13"/>
      <c r="H7" s="13" t="s">
        <v>15</v>
      </c>
      <c r="I7" s="12">
        <f>F7/F11*100</f>
        <v>1.0597532877364317</v>
      </c>
      <c r="J7" s="67"/>
    </row>
    <row r="8" spans="1:14" ht="26.25" x14ac:dyDescent="0.25">
      <c r="A8" s="30" t="s">
        <v>13</v>
      </c>
      <c r="B8" s="31" t="s">
        <v>16</v>
      </c>
      <c r="C8" s="40" t="s">
        <v>7</v>
      </c>
      <c r="D8" s="60"/>
      <c r="E8" s="31" t="s">
        <v>20</v>
      </c>
      <c r="F8" s="41">
        <v>417712.87</v>
      </c>
      <c r="G8" s="35"/>
      <c r="H8" s="35" t="s">
        <v>15</v>
      </c>
      <c r="I8" s="36">
        <f>F8/F11*100</f>
        <v>62.84133494111127</v>
      </c>
      <c r="J8" s="67"/>
    </row>
    <row r="9" spans="1:14" x14ac:dyDescent="0.25">
      <c r="A9" s="30" t="s">
        <v>10</v>
      </c>
      <c r="B9" s="31" t="s">
        <v>11</v>
      </c>
      <c r="C9" s="32" t="s">
        <v>9</v>
      </c>
      <c r="D9" s="29">
        <v>0.3</v>
      </c>
      <c r="E9" s="33" t="s">
        <v>20</v>
      </c>
      <c r="F9" s="34">
        <v>11902.91</v>
      </c>
      <c r="G9" s="35"/>
      <c r="H9" s="35" t="s">
        <v>15</v>
      </c>
      <c r="I9" s="36">
        <f>F9/F11*100</f>
        <v>1.7906911847937621</v>
      </c>
      <c r="J9" s="67"/>
    </row>
    <row r="10" spans="1:14" x14ac:dyDescent="0.25">
      <c r="A10" s="14" t="s">
        <v>21</v>
      </c>
      <c r="B10" s="15"/>
      <c r="C10" s="15"/>
      <c r="D10" s="16"/>
      <c r="E10" s="15"/>
      <c r="F10" s="25">
        <v>69910.5</v>
      </c>
      <c r="G10" s="15"/>
      <c r="H10" s="15"/>
      <c r="I10" s="17">
        <f>F10/F11*100</f>
        <v>10.517437842890882</v>
      </c>
      <c r="J10" s="18"/>
    </row>
    <row r="11" spans="1:14" ht="15.75" thickBot="1" x14ac:dyDescent="0.3">
      <c r="A11" s="1"/>
      <c r="B11" s="2"/>
      <c r="C11" s="2"/>
      <c r="D11" s="3"/>
      <c r="E11" s="2"/>
      <c r="F11" s="28">
        <f>SUM(F6:F10)</f>
        <v>664710.37</v>
      </c>
      <c r="G11" s="2"/>
      <c r="H11" s="2"/>
      <c r="I11" s="4">
        <f>SUM(I6:I10)</f>
        <v>100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</row>
    <row r="2" spans="1:14" ht="10.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</row>
    <row r="3" spans="1:14" ht="15.75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63"/>
    </row>
    <row r="4" spans="1:14" ht="15.75" thickBot="1" x14ac:dyDescent="0.3">
      <c r="A4" s="19">
        <v>43344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34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0" t="s">
        <v>13</v>
      </c>
      <c r="B6" s="21" t="s">
        <v>24</v>
      </c>
      <c r="C6" s="22" t="s">
        <v>7</v>
      </c>
      <c r="D6" s="64">
        <v>1</v>
      </c>
      <c r="E6" s="21" t="s">
        <v>19</v>
      </c>
      <c r="F6" s="27">
        <v>219240.26</v>
      </c>
      <c r="G6" s="23"/>
      <c r="H6" s="21" t="s">
        <v>15</v>
      </c>
      <c r="I6" s="24">
        <f>F6/F11*100</f>
        <v>34.694897007677881</v>
      </c>
      <c r="J6" s="66" t="s">
        <v>8</v>
      </c>
      <c r="M6" s="26"/>
      <c r="N6" s="26"/>
    </row>
    <row r="7" spans="1:14" ht="26.25" x14ac:dyDescent="0.25">
      <c r="A7" s="11" t="s">
        <v>18</v>
      </c>
      <c r="B7" s="9" t="s">
        <v>23</v>
      </c>
      <c r="C7" s="10" t="s">
        <v>7</v>
      </c>
      <c r="D7" s="65"/>
      <c r="E7" s="9" t="s">
        <v>22</v>
      </c>
      <c r="F7" s="37">
        <v>7031.57</v>
      </c>
      <c r="G7" s="13"/>
      <c r="H7" s="13" t="s">
        <v>15</v>
      </c>
      <c r="I7" s="12">
        <f>F7/F11*100</f>
        <v>1.1127499892231358</v>
      </c>
      <c r="J7" s="67"/>
    </row>
    <row r="8" spans="1:14" ht="26.25" x14ac:dyDescent="0.25">
      <c r="A8" s="30" t="s">
        <v>13</v>
      </c>
      <c r="B8" s="31" t="s">
        <v>16</v>
      </c>
      <c r="C8" s="40" t="s">
        <v>7</v>
      </c>
      <c r="D8" s="62"/>
      <c r="E8" s="31" t="s">
        <v>20</v>
      </c>
      <c r="F8" s="41">
        <v>134493.54</v>
      </c>
      <c r="G8" s="35"/>
      <c r="H8" s="35" t="s">
        <v>15</v>
      </c>
      <c r="I8" s="36">
        <f>F8/F11*100</f>
        <v>21.283679915805632</v>
      </c>
      <c r="J8" s="67"/>
    </row>
    <row r="9" spans="1:14" x14ac:dyDescent="0.25">
      <c r="A9" s="30" t="s">
        <v>10</v>
      </c>
      <c r="B9" s="31" t="s">
        <v>11</v>
      </c>
      <c r="C9" s="32" t="s">
        <v>9</v>
      </c>
      <c r="D9" s="29">
        <v>0.3</v>
      </c>
      <c r="E9" s="33" t="s">
        <v>20</v>
      </c>
      <c r="F9" s="34">
        <v>11949.05</v>
      </c>
      <c r="G9" s="35"/>
      <c r="H9" s="35" t="s">
        <v>15</v>
      </c>
      <c r="I9" s="36">
        <f>F9/F11*100</f>
        <v>1.8909440222776297</v>
      </c>
      <c r="J9" s="67"/>
    </row>
    <row r="10" spans="1:14" x14ac:dyDescent="0.25">
      <c r="A10" s="14" t="s">
        <v>21</v>
      </c>
      <c r="B10" s="15"/>
      <c r="C10" s="15"/>
      <c r="D10" s="16"/>
      <c r="E10" s="15"/>
      <c r="F10" s="25">
        <v>259194.82</v>
      </c>
      <c r="G10" s="15"/>
      <c r="H10" s="15"/>
      <c r="I10" s="17">
        <f>F10/F11*100</f>
        <v>41.017729065015729</v>
      </c>
      <c r="J10" s="18"/>
    </row>
    <row r="11" spans="1:14" ht="15.75" thickBot="1" x14ac:dyDescent="0.3">
      <c r="A11" s="1"/>
      <c r="B11" s="2"/>
      <c r="C11" s="2"/>
      <c r="D11" s="3"/>
      <c r="E11" s="2"/>
      <c r="F11" s="28">
        <f>SUM(F6:F10)</f>
        <v>631909.24</v>
      </c>
      <c r="G11" s="2"/>
      <c r="H11" s="2"/>
      <c r="I11" s="4">
        <f>SUM(I6:I10)</f>
        <v>100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JAN - 18</vt:lpstr>
      <vt:lpstr>FEV - 2018</vt:lpstr>
      <vt:lpstr>MAR - 2018 </vt:lpstr>
      <vt:lpstr>ABR - 2018</vt:lpstr>
      <vt:lpstr>MAI - 2018</vt:lpstr>
      <vt:lpstr>JUN - 2018</vt:lpstr>
      <vt:lpstr>JUL - 2018</vt:lpstr>
      <vt:lpstr>AGO - 2018</vt:lpstr>
      <vt:lpstr>SET - 2018</vt:lpstr>
      <vt:lpstr>OUT - 2018</vt:lpstr>
      <vt:lpstr>NOV - 2018</vt:lpstr>
      <vt:lpstr>DEZ - 2018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Moreno Prev</cp:lastModifiedBy>
  <cp:lastPrinted>2018-01-25T16:31:03Z</cp:lastPrinted>
  <dcterms:created xsi:type="dcterms:W3CDTF">2014-04-08T12:21:47Z</dcterms:created>
  <dcterms:modified xsi:type="dcterms:W3CDTF">2020-03-13T15:58:52Z</dcterms:modified>
</cp:coreProperties>
</file>